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Mantencion" sheetId="1" state="visible" r:id="rId1"/>
    <sheet xmlns:r="http://schemas.openxmlformats.org/officeDocument/2006/relationships" name="Leyend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0"/>
    </font>
    <font>
      <b val="1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0D2137"/>
      </patternFill>
    </fill>
    <fill>
      <patternFill patternType="solid">
        <fgColor rgb="00F5F8FA"/>
      </patternFill>
    </fill>
    <fill>
      <patternFill patternType="solid">
        <fgColor rgb="001E7228"/>
      </patternFill>
    </fill>
  </fills>
  <borders count="2">
    <border>
      <left/>
      <right/>
      <top/>
      <bottom/>
      <diagonal/>
    </border>
    <border>
      <left style="thin">
        <color rgb="00D0D7DD"/>
      </left>
      <right style="thin">
        <color rgb="00D0D7DD"/>
      </right>
      <top style="thin">
        <color rgb="00D0D7DD"/>
      </top>
      <bottom style="thin">
        <color rgb="00D0D7DD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left" vertical="center" wrapText="1"/>
    </xf>
    <xf numFmtId="0" fontId="4" fillId="4" borderId="0" pivotButton="0" quotePrefix="0" xfId="0"/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C0392B"/>
        </patternFill>
      </fill>
    </dxf>
    <dxf>
      <font>
        <b val="1"/>
        <color rgb="00FFFFFF"/>
      </font>
      <fill>
        <patternFill patternType="solid">
          <fgColor rgb="00E67E22"/>
        </patternFill>
      </fill>
    </dxf>
    <dxf>
      <font>
        <b val="1"/>
      </font>
      <fill>
        <patternFill patternType="solid">
          <fgColor rgb="00F1C40F"/>
        </patternFill>
      </fill>
    </dxf>
    <dxf>
      <font>
        <color rgb="00FFFFFF"/>
      </font>
      <fill>
        <patternFill patternType="solid">
          <fgColor rgb="0027AE6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2" customWidth="1" min="3" max="3"/>
    <col width="8" customWidth="1" min="4" max="4"/>
    <col width="28" customWidth="1" min="5" max="5"/>
    <col width="8" customWidth="1" min="6" max="6"/>
    <col width="10" customWidth="1" min="7" max="7"/>
    <col width="12" customWidth="1" min="8" max="8"/>
    <col width="18" customWidth="1" min="9" max="9"/>
    <col width="14" customWidth="1" min="10" max="10"/>
    <col width="16" customWidth="1" min="11" max="11"/>
    <col width="12" customWidth="1" min="12" max="12"/>
    <col width="14" customWidth="1" min="13" max="13"/>
    <col width="24" customWidth="1" min="14" max="14"/>
  </cols>
  <sheetData>
    <row r="1" ht="28" customHeight="1">
      <c r="A1" s="1" t="inlineStr">
        <is>
          <t>Plan de Mantencion Preventiva — Template CMMS</t>
        </is>
      </c>
    </row>
    <row r="2">
      <c r="A2" t="inlineStr">
        <is>
          <t>Empresa:</t>
        </is>
      </c>
      <c r="B2" t="inlineStr"/>
      <c r="D2" t="inlineStr">
        <is>
          <t>Planta / Sitio:</t>
        </is>
      </c>
      <c r="E2" t="inlineStr"/>
      <c r="G2" t="inlineStr">
        <is>
          <t>Periodo:</t>
        </is>
      </c>
      <c r="H2" t="inlineStr"/>
      <c r="J2" t="inlineStr">
        <is>
          <t>Aprobado por:</t>
        </is>
      </c>
      <c r="K2" t="inlineStr"/>
    </row>
    <row r="4" ht="36" customHeight="1">
      <c r="A4" s="2" t="inlineStr">
        <is>
          <t>Codigo activo</t>
        </is>
      </c>
      <c r="B4" s="2" t="inlineStr">
        <is>
          <t>Descripcion del activo</t>
        </is>
      </c>
      <c r="C4" s="2" t="inlineStr">
        <is>
          <t>Area</t>
        </is>
      </c>
      <c r="D4" s="2" t="inlineStr">
        <is>
          <t>Clase criticidad</t>
        </is>
      </c>
      <c r="E4" s="2" t="inlineStr">
        <is>
          <t>Tarea de mantencion</t>
        </is>
      </c>
      <c r="F4" s="2" t="inlineStr">
        <is>
          <t>Tipo (P/C/Pd)</t>
        </is>
      </c>
      <c r="G4" s="2" t="inlineStr">
        <is>
          <t>Frecuencia (dias)</t>
        </is>
      </c>
      <c r="H4" s="2" t="inlineStr">
        <is>
          <t>Tiempo estimado (h)</t>
        </is>
      </c>
      <c r="I4" s="2" t="inlineStr">
        <is>
          <t>Responsable</t>
        </is>
      </c>
      <c r="J4" s="2" t="inlineStr">
        <is>
          <t>Ultima ejecucion</t>
        </is>
      </c>
      <c r="K4" s="2" t="inlineStr">
        <is>
          <t>Proxima ejecucion (calc)</t>
        </is>
      </c>
      <c r="L4" s="2" t="inlineStr">
        <is>
          <t>Dias restantes</t>
        </is>
      </c>
      <c r="M4" s="2" t="inlineStr">
        <is>
          <t>Estado</t>
        </is>
      </c>
      <c r="N4" s="2" t="inlineStr">
        <is>
          <t>Observaciones</t>
        </is>
      </c>
    </row>
    <row r="5">
      <c r="A5" s="3" t="inlineStr">
        <is>
          <t>EQ-001</t>
        </is>
      </c>
      <c r="B5" s="3" t="inlineStr">
        <is>
          <t>Compresor aire principal 50HP</t>
        </is>
      </c>
      <c r="C5" s="3" t="inlineStr">
        <is>
          <t>Servicios</t>
        </is>
      </c>
      <c r="D5" s="3" t="inlineStr">
        <is>
          <t>A</t>
        </is>
      </c>
      <c r="E5" s="3" t="inlineStr">
        <is>
          <t>Cambio filtro aire</t>
        </is>
      </c>
      <c r="F5" s="3" t="inlineStr">
        <is>
          <t>P</t>
        </is>
      </c>
      <c r="G5" s="3" t="n">
        <v>30</v>
      </c>
      <c r="H5" s="3" t="n">
        <v>0.5</v>
      </c>
      <c r="I5" s="3" t="inlineStr">
        <is>
          <t>Tecnico mantencion</t>
        </is>
      </c>
      <c r="J5" s="3" t="inlineStr">
        <is>
          <t>2026-04-01</t>
        </is>
      </c>
      <c r="K5" s="4">
        <f>IF(AND(ISNUMBER(DATEVALUE(J5)),ISNUMBER(G5)),DATEVALUE(J5)+G5,"")</f>
        <v/>
      </c>
      <c r="L5" s="3">
        <f>IF(K5="","",K5-TODAY())</f>
        <v/>
      </c>
      <c r="M5" s="3">
        <f>IF(L5="","",IF(L5&lt;0,"VENCIDA",IF(L5&lt;=7,"PROXIMA",IF(L5&lt;=30,"PROGRAMADA","VIGENTE"))))</f>
        <v/>
      </c>
      <c r="N5" s="3" t="inlineStr">
        <is>
          <t>Filtro PN 12345</t>
        </is>
      </c>
    </row>
    <row r="6">
      <c r="A6" s="5" t="inlineStr">
        <is>
          <t>EQ-001</t>
        </is>
      </c>
      <c r="B6" s="5" t="inlineStr">
        <is>
          <t>Compresor aire principal 50HP</t>
        </is>
      </c>
      <c r="C6" s="5" t="inlineStr">
        <is>
          <t>Servicios</t>
        </is>
      </c>
      <c r="D6" s="5" t="inlineStr">
        <is>
          <t>A</t>
        </is>
      </c>
      <c r="E6" s="5" t="inlineStr">
        <is>
          <t>Analisis aceite</t>
        </is>
      </c>
      <c r="F6" s="5" t="inlineStr">
        <is>
          <t>Pd</t>
        </is>
      </c>
      <c r="G6" s="5" t="n">
        <v>90</v>
      </c>
      <c r="H6" s="5" t="n">
        <v>1</v>
      </c>
      <c r="I6" s="5" t="inlineStr">
        <is>
          <t>Lab externo</t>
        </is>
      </c>
      <c r="J6" s="5" t="inlineStr">
        <is>
          <t>2026-03-15</t>
        </is>
      </c>
      <c r="K6" s="6">
        <f>IF(AND(ISNUMBER(DATEVALUE(J6)),ISNUMBER(G6)),DATEVALUE(J6)+G6,"")</f>
        <v/>
      </c>
      <c r="L6" s="5">
        <f>IF(K6="","",K6-TODAY())</f>
        <v/>
      </c>
      <c r="M6" s="5">
        <f>IF(L6="","",IF(L6&lt;0,"VENCIDA",IF(L6&lt;=7,"PROXIMA",IF(L6&lt;=30,"PROGRAMADA","VIGENTE"))))</f>
        <v/>
      </c>
      <c r="N6" s="5" t="inlineStr">
        <is>
          <t>Tomar muestra antes de cambio</t>
        </is>
      </c>
    </row>
    <row r="7">
      <c r="A7" s="3" t="inlineStr">
        <is>
          <t>EQ-001</t>
        </is>
      </c>
      <c r="B7" s="3" t="inlineStr">
        <is>
          <t>Compresor aire principal 50HP</t>
        </is>
      </c>
      <c r="C7" s="3" t="inlineStr">
        <is>
          <t>Servicios</t>
        </is>
      </c>
      <c r="D7" s="3" t="inlineStr">
        <is>
          <t>A</t>
        </is>
      </c>
      <c r="E7" s="3" t="inlineStr">
        <is>
          <t>Cambio correas</t>
        </is>
      </c>
      <c r="F7" s="3" t="inlineStr">
        <is>
          <t>P</t>
        </is>
      </c>
      <c r="G7" s="3" t="n">
        <v>365</v>
      </c>
      <c r="H7" s="3" t="n">
        <v>2</v>
      </c>
      <c r="I7" s="3" t="inlineStr">
        <is>
          <t>Tecnico mantencion</t>
        </is>
      </c>
      <c r="J7" s="3" t="inlineStr">
        <is>
          <t>2025-10-10</t>
        </is>
      </c>
      <c r="K7" s="4">
        <f>IF(AND(ISNUMBER(DATEVALUE(J7)),ISNUMBER(G7)),DATEVALUE(J7)+G7,"")</f>
        <v/>
      </c>
      <c r="L7" s="3">
        <f>IF(K7="","",K7-TODAY())</f>
        <v/>
      </c>
      <c r="M7" s="3">
        <f>IF(L7="","",IF(L7&lt;0,"VENCIDA",IF(L7&lt;=7,"PROXIMA",IF(L7&lt;=30,"PROGRAMADA","VIGENTE"))))</f>
        <v/>
      </c>
      <c r="N7" s="3" t="inlineStr">
        <is>
          <t>Pareja correas A47</t>
        </is>
      </c>
    </row>
    <row r="8">
      <c r="A8" s="5" t="inlineStr">
        <is>
          <t>EQ-002</t>
        </is>
      </c>
      <c r="B8" s="5" t="inlineStr">
        <is>
          <t>Caldera 4 ton/h</t>
        </is>
      </c>
      <c r="C8" s="5" t="inlineStr">
        <is>
          <t>Servicios</t>
        </is>
      </c>
      <c r="D8" s="5" t="inlineStr">
        <is>
          <t>A</t>
        </is>
      </c>
      <c r="E8" s="5" t="inlineStr">
        <is>
          <t>Inspeccion seguridad</t>
        </is>
      </c>
      <c r="F8" s="5" t="inlineStr">
        <is>
          <t>P</t>
        </is>
      </c>
      <c r="G8" s="5" t="n">
        <v>30</v>
      </c>
      <c r="H8" s="5" t="n">
        <v>1.5</v>
      </c>
      <c r="I8" s="5" t="inlineStr">
        <is>
          <t>Operador caldera</t>
        </is>
      </c>
      <c r="J8" s="5" t="inlineStr">
        <is>
          <t>2026-04-10</t>
        </is>
      </c>
      <c r="K8" s="6">
        <f>IF(AND(ISNUMBER(DATEVALUE(J8)),ISNUMBER(G8)),DATEVALUE(J8)+G8,"")</f>
        <v/>
      </c>
      <c r="L8" s="5">
        <f>IF(K8="","",K8-TODAY())</f>
        <v/>
      </c>
      <c r="M8" s="5">
        <f>IF(L8="","",IF(L8&lt;0,"VENCIDA",IF(L8&lt;=7,"PROXIMA",IF(L8&lt;=30,"PROGRAMADA","VIGENTE"))))</f>
        <v/>
      </c>
      <c r="N8" s="5" t="inlineStr">
        <is>
          <t>Check-list 12 puntos</t>
        </is>
      </c>
    </row>
    <row r="9">
      <c r="A9" s="3" t="inlineStr">
        <is>
          <t>EQ-002</t>
        </is>
      </c>
      <c r="B9" s="3" t="inlineStr">
        <is>
          <t>Caldera 4 ton/h</t>
        </is>
      </c>
      <c r="C9" s="3" t="inlineStr">
        <is>
          <t>Servicios</t>
        </is>
      </c>
      <c r="D9" s="3" t="inlineStr">
        <is>
          <t>A</t>
        </is>
      </c>
      <c r="E9" s="3" t="inlineStr">
        <is>
          <t>Limpieza tubos</t>
        </is>
      </c>
      <c r="F9" s="3" t="inlineStr">
        <is>
          <t>P</t>
        </is>
      </c>
      <c r="G9" s="3" t="n">
        <v>180</v>
      </c>
      <c r="H9" s="3" t="n">
        <v>8</v>
      </c>
      <c r="I9" s="3" t="inlineStr">
        <is>
          <t>Empresa externa</t>
        </is>
      </c>
      <c r="J9" s="3" t="inlineStr">
        <is>
          <t>2025-11-20</t>
        </is>
      </c>
      <c r="K9" s="4">
        <f>IF(AND(ISNUMBER(DATEVALUE(J9)),ISNUMBER(G9)),DATEVALUE(J9)+G9,"")</f>
        <v/>
      </c>
      <c r="L9" s="3">
        <f>IF(K9="","",K9-TODAY())</f>
        <v/>
      </c>
      <c r="M9" s="3">
        <f>IF(L9="","",IF(L9&lt;0,"VENCIDA",IF(L9&lt;=7,"PROXIMA",IF(L9&lt;=30,"PROGRAMADA","VIGENTE"))))</f>
        <v/>
      </c>
      <c r="N9" s="3" t="inlineStr">
        <is>
          <t>Parada programada</t>
        </is>
      </c>
    </row>
    <row r="10">
      <c r="A10" s="5" t="inlineStr">
        <is>
          <t>EQ-002</t>
        </is>
      </c>
      <c r="B10" s="5" t="inlineStr">
        <is>
          <t>Caldera 4 ton/h</t>
        </is>
      </c>
      <c r="C10" s="5" t="inlineStr">
        <is>
          <t>Servicios</t>
        </is>
      </c>
      <c r="D10" s="5" t="inlineStr">
        <is>
          <t>A</t>
        </is>
      </c>
      <c r="E10" s="5" t="inlineStr">
        <is>
          <t>Certificacion anual SEC</t>
        </is>
      </c>
      <c r="F10" s="5" t="inlineStr">
        <is>
          <t>P</t>
        </is>
      </c>
      <c r="G10" s="5" t="n">
        <v>365</v>
      </c>
      <c r="H10" s="5" t="n">
        <v>4</v>
      </c>
      <c r="I10" s="5" t="inlineStr">
        <is>
          <t>Inspector SEC</t>
        </is>
      </c>
      <c r="J10" s="5" t="inlineStr">
        <is>
          <t>2025-12-15</t>
        </is>
      </c>
      <c r="K10" s="6">
        <f>IF(AND(ISNUMBER(DATEVALUE(J10)),ISNUMBER(G10)),DATEVALUE(J10)+G10,"")</f>
        <v/>
      </c>
      <c r="L10" s="5">
        <f>IF(K10="","",K10-TODAY())</f>
        <v/>
      </c>
      <c r="M10" s="5">
        <f>IF(L10="","",IF(L10&lt;0,"VENCIDA",IF(L10&lt;=7,"PROXIMA",IF(L10&lt;=30,"PROGRAMADA","VIGENTE"))))</f>
        <v/>
      </c>
      <c r="N10" s="5" t="inlineStr">
        <is>
          <t>Obligatorio SEC</t>
        </is>
      </c>
    </row>
    <row r="11">
      <c r="A11" s="3" t="inlineStr">
        <is>
          <t>EQ-003</t>
        </is>
      </c>
      <c r="B11" s="3" t="inlineStr">
        <is>
          <t>Empacadora linea 1</t>
        </is>
      </c>
      <c r="C11" s="3" t="inlineStr">
        <is>
          <t>Produccion</t>
        </is>
      </c>
      <c r="D11" s="3" t="inlineStr">
        <is>
          <t>B</t>
        </is>
      </c>
      <c r="E11" s="3" t="inlineStr">
        <is>
          <t>Lubricacion general</t>
        </is>
      </c>
      <c r="F11" s="3" t="inlineStr">
        <is>
          <t>P</t>
        </is>
      </c>
      <c r="G11" s="3" t="n">
        <v>14</v>
      </c>
      <c r="H11" s="3" t="n">
        <v>1</v>
      </c>
      <c r="I11" s="3" t="inlineStr">
        <is>
          <t>Tecnico mantencion</t>
        </is>
      </c>
      <c r="J11" s="3" t="inlineStr">
        <is>
          <t>2026-04-20</t>
        </is>
      </c>
      <c r="K11" s="4">
        <f>IF(AND(ISNUMBER(DATEVALUE(J11)),ISNUMBER(G11)),DATEVALUE(J11)+G11,"")</f>
        <v/>
      </c>
      <c r="L11" s="3">
        <f>IF(K11="","",K11-TODAY())</f>
        <v/>
      </c>
      <c r="M11" s="3">
        <f>IF(L11="","",IF(L11&lt;0,"VENCIDA",IF(L11&lt;=7,"PROXIMA",IF(L11&lt;=30,"PROGRAMADA","VIGENTE"))))</f>
        <v/>
      </c>
      <c r="N11" s="3" t="inlineStr">
        <is>
          <t>Aceite ISO VG 68</t>
        </is>
      </c>
    </row>
    <row r="12">
      <c r="A12" s="5" t="inlineStr">
        <is>
          <t>EQ-003</t>
        </is>
      </c>
      <c r="B12" s="5" t="inlineStr">
        <is>
          <t>Empacadora linea 1</t>
        </is>
      </c>
      <c r="C12" s="5" t="inlineStr">
        <is>
          <t>Produccion</t>
        </is>
      </c>
      <c r="D12" s="5" t="inlineStr">
        <is>
          <t>B</t>
        </is>
      </c>
      <c r="E12" s="5" t="inlineStr">
        <is>
          <t>Calibracion celulas de carga</t>
        </is>
      </c>
      <c r="F12" s="5" t="inlineStr">
        <is>
          <t>P</t>
        </is>
      </c>
      <c r="G12" s="5" t="n">
        <v>90</v>
      </c>
      <c r="H12" s="5" t="n">
        <v>2</v>
      </c>
      <c r="I12" s="5" t="inlineStr">
        <is>
          <t>Tecnico calibracion</t>
        </is>
      </c>
      <c r="J12" s="5" t="inlineStr">
        <is>
          <t>2026-02-05</t>
        </is>
      </c>
      <c r="K12" s="6">
        <f>IF(AND(ISNUMBER(DATEVALUE(J12)),ISNUMBER(G12)),DATEVALUE(J12)+G12,"")</f>
        <v/>
      </c>
      <c r="L12" s="5">
        <f>IF(K12="","",K12-TODAY())</f>
        <v/>
      </c>
      <c r="M12" s="5">
        <f>IF(L12="","",IF(L12&lt;0,"VENCIDA",IF(L12&lt;=7,"PROXIMA",IF(L12&lt;=30,"PROGRAMADA","VIGENTE"))))</f>
        <v/>
      </c>
      <c r="N12" s="5" t="inlineStr">
        <is>
          <t>Reporte calibracion</t>
        </is>
      </c>
    </row>
    <row r="13">
      <c r="A13" s="3" t="inlineStr">
        <is>
          <t>EQ-004</t>
        </is>
      </c>
      <c r="B13" s="3" t="inlineStr">
        <is>
          <t>Bomba CIP sanitario</t>
        </is>
      </c>
      <c r="C13" s="3" t="inlineStr">
        <is>
          <t>Produccion</t>
        </is>
      </c>
      <c r="D13" s="3" t="inlineStr">
        <is>
          <t>B</t>
        </is>
      </c>
      <c r="E13" s="3" t="inlineStr">
        <is>
          <t>Inspeccion sellos</t>
        </is>
      </c>
      <c r="F13" s="3" t="inlineStr">
        <is>
          <t>P</t>
        </is>
      </c>
      <c r="G13" s="3" t="n">
        <v>60</v>
      </c>
      <c r="H13" s="3" t="n">
        <v>0.75</v>
      </c>
      <c r="I13" s="3" t="inlineStr">
        <is>
          <t>Tecnico mantencion</t>
        </is>
      </c>
      <c r="J13" s="3" t="inlineStr">
        <is>
          <t>2026-03-25</t>
        </is>
      </c>
      <c r="K13" s="4">
        <f>IF(AND(ISNUMBER(DATEVALUE(J13)),ISNUMBER(G13)),DATEVALUE(J13)+G13,"")</f>
        <v/>
      </c>
      <c r="L13" s="3">
        <f>IF(K13="","",K13-TODAY())</f>
        <v/>
      </c>
      <c r="M13" s="3">
        <f>IF(L13="","",IF(L13&lt;0,"VENCIDA",IF(L13&lt;=7,"PROXIMA",IF(L13&lt;=30,"PROGRAMADA","VIGENTE"))))</f>
        <v/>
      </c>
      <c r="N13" s="3" t="inlineStr">
        <is>
          <t>Sellos vitón</t>
        </is>
      </c>
    </row>
    <row r="14">
      <c r="A14" s="5" t="inlineStr">
        <is>
          <t>EQ-005</t>
        </is>
      </c>
      <c r="B14" s="5" t="inlineStr">
        <is>
          <t>Camion electrico montacargas</t>
        </is>
      </c>
      <c r="C14" s="5" t="inlineStr">
        <is>
          <t>Logistica</t>
        </is>
      </c>
      <c r="D14" s="5" t="inlineStr">
        <is>
          <t>B</t>
        </is>
      </c>
      <c r="E14" s="5" t="inlineStr">
        <is>
          <t>Carga + chequeo bateria</t>
        </is>
      </c>
      <c r="F14" s="5" t="inlineStr">
        <is>
          <t>P</t>
        </is>
      </c>
      <c r="G14" s="5" t="n">
        <v>1</v>
      </c>
      <c r="H14" s="5" t="n">
        <v>0.25</v>
      </c>
      <c r="I14" s="5" t="inlineStr">
        <is>
          <t>Operador</t>
        </is>
      </c>
      <c r="J14" s="5" t="inlineStr">
        <is>
          <t>2026-04-25</t>
        </is>
      </c>
      <c r="K14" s="6">
        <f>IF(AND(ISNUMBER(DATEVALUE(J14)),ISNUMBER(G14)),DATEVALUE(J14)+G14,"")</f>
        <v/>
      </c>
      <c r="L14" s="5">
        <f>IF(K14="","",K14-TODAY())</f>
        <v/>
      </c>
      <c r="M14" s="5">
        <f>IF(L14="","",IF(L14&lt;0,"VENCIDA",IF(L14&lt;=7,"PROXIMA",IF(L14&lt;=30,"PROGRAMADA","VIGENTE"))))</f>
        <v/>
      </c>
      <c r="N14" s="5" t="inlineStr">
        <is>
          <t>Diario antes turno</t>
        </is>
      </c>
    </row>
    <row r="15">
      <c r="A15" s="3" t="inlineStr">
        <is>
          <t>EQ-005</t>
        </is>
      </c>
      <c r="B15" s="3" t="inlineStr">
        <is>
          <t>Camion electrico montacargas</t>
        </is>
      </c>
      <c r="C15" s="3" t="inlineStr">
        <is>
          <t>Logistica</t>
        </is>
      </c>
      <c r="D15" s="3" t="inlineStr">
        <is>
          <t>B</t>
        </is>
      </c>
      <c r="E15" s="3" t="inlineStr">
        <is>
          <t>Cambio aceite hidraulico</t>
        </is>
      </c>
      <c r="F15" s="3" t="inlineStr">
        <is>
          <t>P</t>
        </is>
      </c>
      <c r="G15" s="3" t="n">
        <v>365</v>
      </c>
      <c r="H15" s="3" t="n">
        <v>1.5</v>
      </c>
      <c r="I15" s="3" t="inlineStr">
        <is>
          <t>Tecnico mantencion</t>
        </is>
      </c>
      <c r="J15" s="3" t="inlineStr">
        <is>
          <t>2025-09-12</t>
        </is>
      </c>
      <c r="K15" s="4">
        <f>IF(AND(ISNUMBER(DATEVALUE(J15)),ISNUMBER(G15)),DATEVALUE(J15)+G15,"")</f>
        <v/>
      </c>
      <c r="L15" s="3">
        <f>IF(K15="","",K15-TODAY())</f>
        <v/>
      </c>
      <c r="M15" s="3">
        <f>IF(L15="","",IF(L15&lt;0,"VENCIDA",IF(L15&lt;=7,"PROXIMA",IF(L15&lt;=30,"PROGRAMADA","VIGENTE"))))</f>
        <v/>
      </c>
      <c r="N15" s="3" t="inlineStr">
        <is>
          <t>Aceite ISO VG 32</t>
        </is>
      </c>
    </row>
    <row r="16">
      <c r="A16" s="5" t="inlineStr">
        <is>
          <t>EQ-006</t>
        </is>
      </c>
      <c r="B16" s="5" t="inlineStr">
        <is>
          <t>HVAC sala blanca</t>
        </is>
      </c>
      <c r="C16" s="5" t="inlineStr">
        <is>
          <t>Calidad</t>
        </is>
      </c>
      <c r="D16" s="5" t="inlineStr">
        <is>
          <t>A</t>
        </is>
      </c>
      <c r="E16" s="5" t="inlineStr">
        <is>
          <t>Cambio filtros HEPA</t>
        </is>
      </c>
      <c r="F16" s="5" t="inlineStr">
        <is>
          <t>P</t>
        </is>
      </c>
      <c r="G16" s="5" t="n">
        <v>365</v>
      </c>
      <c r="H16" s="5" t="n">
        <v>4</v>
      </c>
      <c r="I16" s="5" t="inlineStr">
        <is>
          <t>Empresa externa</t>
        </is>
      </c>
      <c r="J16" s="5" t="inlineStr">
        <is>
          <t>2026-01-10</t>
        </is>
      </c>
      <c r="K16" s="6">
        <f>IF(AND(ISNUMBER(DATEVALUE(J16)),ISNUMBER(G16)),DATEVALUE(J16)+G16,"")</f>
        <v/>
      </c>
      <c r="L16" s="5">
        <f>IF(K16="","",K16-TODAY())</f>
        <v/>
      </c>
      <c r="M16" s="5">
        <f>IF(L16="","",IF(L16&lt;0,"VENCIDA",IF(L16&lt;=7,"PROXIMA",IF(L16&lt;=30,"PROGRAMADA","VIGENTE"))))</f>
        <v/>
      </c>
      <c r="N16" s="5" t="inlineStr">
        <is>
          <t>Test integridad post-cambio</t>
        </is>
      </c>
    </row>
    <row r="17">
      <c r="A17" s="3" t="inlineStr">
        <is>
          <t>EQ-006</t>
        </is>
      </c>
      <c r="B17" s="3" t="inlineStr">
        <is>
          <t>HVAC sala blanca</t>
        </is>
      </c>
      <c r="C17" s="3" t="inlineStr">
        <is>
          <t>Calidad</t>
        </is>
      </c>
      <c r="D17" s="3" t="inlineStr">
        <is>
          <t>A</t>
        </is>
      </c>
      <c r="E17" s="3" t="inlineStr">
        <is>
          <t>Verificacion presion diferencial</t>
        </is>
      </c>
      <c r="F17" s="3" t="inlineStr">
        <is>
          <t>P</t>
        </is>
      </c>
      <c r="G17" s="3" t="n">
        <v>7</v>
      </c>
      <c r="H17" s="3" t="n">
        <v>0.25</v>
      </c>
      <c r="I17" s="3" t="inlineStr">
        <is>
          <t>Operador calidad</t>
        </is>
      </c>
      <c r="J17" s="3" t="inlineStr">
        <is>
          <t>2026-04-28</t>
        </is>
      </c>
      <c r="K17" s="4">
        <f>IF(AND(ISNUMBER(DATEVALUE(J17)),ISNUMBER(G17)),DATEVALUE(J17)+G17,"")</f>
        <v/>
      </c>
      <c r="L17" s="3">
        <f>IF(K17="","",K17-TODAY())</f>
        <v/>
      </c>
      <c r="M17" s="3">
        <f>IF(L17="","",IF(L17&lt;0,"VENCIDA",IF(L17&lt;=7,"PROXIMA",IF(L17&lt;=30,"PROGRAMADA","VIGENTE"))))</f>
        <v/>
      </c>
      <c r="N17" s="3" t="inlineStr">
        <is>
          <t>Registro diario</t>
        </is>
      </c>
    </row>
    <row r="18">
      <c r="A18" s="5" t="inlineStr">
        <is>
          <t>EQ-007</t>
        </is>
      </c>
      <c r="B18" s="5" t="inlineStr">
        <is>
          <t>Generador diesel 100kVA</t>
        </is>
      </c>
      <c r="C18" s="5" t="inlineStr">
        <is>
          <t>Servicios</t>
        </is>
      </c>
      <c r="D18" s="5" t="inlineStr">
        <is>
          <t>B</t>
        </is>
      </c>
      <c r="E18" s="5" t="inlineStr">
        <is>
          <t>Arranque prueba</t>
        </is>
      </c>
      <c r="F18" s="5" t="inlineStr">
        <is>
          <t>P</t>
        </is>
      </c>
      <c r="G18" s="5" t="n">
        <v>7</v>
      </c>
      <c r="H18" s="5" t="n">
        <v>0.5</v>
      </c>
      <c r="I18" s="5" t="inlineStr">
        <is>
          <t>Tecnico mantencion</t>
        </is>
      </c>
      <c r="J18" s="5" t="inlineStr">
        <is>
          <t>2026-04-22</t>
        </is>
      </c>
      <c r="K18" s="6">
        <f>IF(AND(ISNUMBER(DATEVALUE(J18)),ISNUMBER(G18)),DATEVALUE(J18)+G18,"")</f>
        <v/>
      </c>
      <c r="L18" s="5">
        <f>IF(K18="","",K18-TODAY())</f>
        <v/>
      </c>
      <c r="M18" s="5">
        <f>IF(L18="","",IF(L18&lt;0,"VENCIDA",IF(L18&lt;=7,"PROXIMA",IF(L18&lt;=30,"PROGRAMADA","VIGENTE"))))</f>
        <v/>
      </c>
      <c r="N18" s="5" t="inlineStr">
        <is>
          <t>5 min carga al 80%</t>
        </is>
      </c>
    </row>
    <row r="19">
      <c r="A19" s="3" t="inlineStr">
        <is>
          <t>EQ-007</t>
        </is>
      </c>
      <c r="B19" s="3" t="inlineStr">
        <is>
          <t>Generador diesel 100kVA</t>
        </is>
      </c>
      <c r="C19" s="3" t="inlineStr">
        <is>
          <t>Servicios</t>
        </is>
      </c>
      <c r="D19" s="3" t="inlineStr">
        <is>
          <t>B</t>
        </is>
      </c>
      <c r="E19" s="3" t="inlineStr">
        <is>
          <t>Cambio aceite + filtros</t>
        </is>
      </c>
      <c r="F19" s="3" t="inlineStr">
        <is>
          <t>P</t>
        </is>
      </c>
      <c r="G19" s="3" t="n">
        <v>180</v>
      </c>
      <c r="H19" s="3" t="n">
        <v>2.5</v>
      </c>
      <c r="I19" s="3" t="inlineStr">
        <is>
          <t>Tecnico mantencion</t>
        </is>
      </c>
      <c r="J19" s="3" t="inlineStr">
        <is>
          <t>2025-12-20</t>
        </is>
      </c>
      <c r="K19" s="4">
        <f>IF(AND(ISNUMBER(DATEVALUE(J19)),ISNUMBER(G19)),DATEVALUE(J19)+G19,"")</f>
        <v/>
      </c>
      <c r="L19" s="3">
        <f>IF(K19="","",K19-TODAY())</f>
        <v/>
      </c>
      <c r="M19" s="3">
        <f>IF(L19="","",IF(L19&lt;0,"VENCIDA",IF(L19&lt;=7,"PROXIMA",IF(L19&lt;=30,"PROGRAMADA","VIGENTE"))))</f>
        <v/>
      </c>
      <c r="N19" s="3" t="inlineStr">
        <is>
          <t>Aceite 15W40</t>
        </is>
      </c>
    </row>
  </sheetData>
  <mergeCells count="1">
    <mergeCell ref="A1:N1"/>
  </mergeCells>
  <conditionalFormatting sqref="M5:M19">
    <cfRule type="cellIs" priority="1" operator="equal" dxfId="0">
      <formula>"VENCIDA"</formula>
    </cfRule>
    <cfRule type="cellIs" priority="2" operator="equal" dxfId="1">
      <formula>"PROXIMA"</formula>
    </cfRule>
    <cfRule type="cellIs" priority="3" operator="equal" dxfId="2">
      <formula>"PROGRAMADA"</formula>
    </cfRule>
    <cfRule type="cellIs" priority="4" operator="equal" dxfId="3">
      <formula>"VIGENTE"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 ht="26" customHeight="1">
      <c r="A1" s="1" t="inlineStr">
        <is>
          <t>Leyenda y convenciones</t>
        </is>
      </c>
    </row>
    <row r="3">
      <c r="A3" s="7" t="inlineStr">
        <is>
          <t>Tipo mantencion</t>
        </is>
      </c>
      <c r="B3" t="inlineStr"/>
    </row>
    <row r="4">
      <c r="A4" t="inlineStr">
        <is>
          <t>P</t>
        </is>
      </c>
      <c r="B4" t="inlineStr">
        <is>
          <t>Preventiva (frecuencia fija)</t>
        </is>
      </c>
    </row>
    <row r="5">
      <c r="A5" t="inlineStr">
        <is>
          <t>C</t>
        </is>
      </c>
      <c r="B5" t="inlineStr">
        <is>
          <t>Correctiva (no programada)</t>
        </is>
      </c>
    </row>
    <row r="6">
      <c r="A6" t="inlineStr">
        <is>
          <t>Pd</t>
        </is>
      </c>
      <c r="B6" t="inlineStr">
        <is>
          <t>Predictiva (basada en condicion)</t>
        </is>
      </c>
    </row>
    <row r="7">
      <c r="A7" t="inlineStr"/>
      <c r="B7" t="inlineStr"/>
    </row>
    <row r="8">
      <c r="A8" s="7" t="inlineStr">
        <is>
          <t>Clase criticidad</t>
        </is>
      </c>
      <c r="B8" t="inlineStr"/>
    </row>
    <row r="9">
      <c r="A9" t="inlineStr">
        <is>
          <t>A</t>
        </is>
      </c>
      <c r="B9" t="inlineStr">
        <is>
          <t>Crítico. Detiene linea o riesgo seguridad. Objetivo availability &gt;=99%.</t>
        </is>
      </c>
    </row>
    <row r="10">
      <c r="A10" t="inlineStr">
        <is>
          <t>B</t>
        </is>
      </c>
      <c r="B10" t="inlineStr">
        <is>
          <t>Importante. Degrada produccion. Objetivo availability &gt;=95%.</t>
        </is>
      </c>
    </row>
    <row r="11">
      <c r="A11" t="inlineStr">
        <is>
          <t>C</t>
        </is>
      </c>
      <c r="B11" t="inlineStr">
        <is>
          <t>Auxiliar. Falla absorbible. Objetivo availability &gt;=85%.</t>
        </is>
      </c>
    </row>
    <row r="12">
      <c r="A12" t="inlineStr"/>
      <c r="B12" t="inlineStr"/>
    </row>
    <row r="13">
      <c r="A13" s="7" t="inlineStr">
        <is>
          <t>Estado calculado</t>
        </is>
      </c>
      <c r="B13" t="inlineStr"/>
    </row>
    <row r="14">
      <c r="A14" t="inlineStr">
        <is>
          <t>VENCIDA</t>
        </is>
      </c>
      <c r="B14" t="inlineStr">
        <is>
          <t>La proxima ejecucion ya paso (dias restantes &lt; 0).</t>
        </is>
      </c>
    </row>
    <row r="15">
      <c r="A15" t="inlineStr">
        <is>
          <t>PROXIMA</t>
        </is>
      </c>
      <c r="B15" t="inlineStr">
        <is>
          <t>Ejecucion en los proximos 7 dias.</t>
        </is>
      </c>
    </row>
    <row r="16">
      <c r="A16" t="inlineStr">
        <is>
          <t>PROGRAMADA</t>
        </is>
      </c>
      <c r="B16" t="inlineStr">
        <is>
          <t>Ejecucion en los proximos 8 a 30 dias.</t>
        </is>
      </c>
    </row>
    <row r="17">
      <c r="A17" t="inlineStr">
        <is>
          <t>VIGENTE</t>
        </is>
      </c>
      <c r="B17" t="inlineStr">
        <is>
          <t>Ejecucion fuera de los proximos 30 dias.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2026-05-13T17:41:28Z</dcterms:created>
  <dcterms:modified xmlns:dcterms="http://purl.org/dc/terms/" xmlns:xsi="http://www.w3.org/2001/XMLSchema-instance" xsi:type="dcterms:W3CDTF">2026-05-13T17:41:28Z</dcterms:modified>
</cp:coreProperties>
</file>